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autoCompressPictures="0"/>
  <bookViews>
    <workbookView xWindow="0" yWindow="0" windowWidth="21600" windowHeight="9600" activeTab="1"/>
  </bookViews>
  <sheets>
    <sheet name="NAPPALI és LEVELEZŐ-hétvégi" sheetId="1" r:id="rId1"/>
    <sheet name="LEVELEZŐ_2hetes" sheetId="2" r:id="rId2"/>
    <sheet name="heti beosztás" sheetId="3" state="hidden" r:id="rId3"/>
  </sheets>
  <definedNames>
    <definedName name="_xlnm.Print_Area" localSheetId="1">LEVELEZŐ_2hetes!$A$1:$D$51</definedName>
    <definedName name="_xlnm.Print_Area" localSheetId="0">'NAPPALI és LEVELEZŐ-hétvégi'!$A$1:$E$57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C18" i="2"/>
  <c r="D9" i="2"/>
  <c r="C9" i="2"/>
  <c r="C8" i="1"/>
  <c r="C33" i="2"/>
  <c r="C32" i="2"/>
  <c r="C31" i="2"/>
  <c r="C30" i="2"/>
  <c r="C26" i="2"/>
  <c r="B25" i="2"/>
  <c r="C23" i="2"/>
  <c r="C24" i="2"/>
  <c r="C22" i="2"/>
  <c r="C17" i="2"/>
  <c r="D16" i="2"/>
  <c r="D14" i="2"/>
  <c r="B11" i="2"/>
  <c r="B13" i="2"/>
  <c r="C10" i="2"/>
  <c r="D10" i="2"/>
  <c r="D12" i="2"/>
  <c r="C7" i="2"/>
  <c r="D7" i="2"/>
  <c r="C32" i="1"/>
  <c r="C27" i="2"/>
  <c r="C30" i="1"/>
  <c r="C27" i="1"/>
  <c r="C29" i="1"/>
  <c r="C26" i="1"/>
  <c r="D21" i="1"/>
  <c r="E18" i="1"/>
  <c r="E19" i="1"/>
  <c r="E20" i="1"/>
  <c r="E17" i="1"/>
  <c r="C14" i="1"/>
  <c r="D12" i="1"/>
  <c r="D14" i="1"/>
  <c r="C11" i="1"/>
  <c r="D11" i="1"/>
  <c r="D8" i="1"/>
  <c r="C9" i="1"/>
  <c r="D9" i="1"/>
  <c r="C7" i="1"/>
  <c r="D7" i="1"/>
  <c r="C12" i="2"/>
  <c r="D5" i="2"/>
  <c r="B6" i="2"/>
  <c r="C6" i="2"/>
  <c r="D6" i="2"/>
  <c r="B52" i="1"/>
  <c r="B53" i="1"/>
  <c r="B54" i="1"/>
  <c r="B55" i="1"/>
  <c r="B51" i="1"/>
  <c r="B47" i="1"/>
  <c r="B48" i="1"/>
  <c r="B49" i="1"/>
  <c r="B50" i="1"/>
  <c r="B46" i="1"/>
  <c r="B45" i="1"/>
  <c r="B44" i="1"/>
  <c r="B43" i="1"/>
  <c r="E42" i="3"/>
  <c r="E43" i="3"/>
  <c r="E44" i="3"/>
  <c r="E45" i="3"/>
  <c r="E46" i="3"/>
  <c r="E47" i="3"/>
  <c r="E48" i="3"/>
  <c r="E36" i="3"/>
  <c r="E37" i="3"/>
  <c r="E38" i="3"/>
  <c r="E39" i="3"/>
  <c r="E40" i="3"/>
  <c r="E41" i="3"/>
  <c r="E24" i="3"/>
  <c r="E25" i="3"/>
  <c r="E26" i="3"/>
  <c r="E27" i="3"/>
  <c r="E28" i="3"/>
  <c r="E29" i="3"/>
  <c r="E30" i="3"/>
  <c r="E31" i="3"/>
  <c r="E32" i="3"/>
  <c r="E33" i="3"/>
  <c r="E34" i="3"/>
  <c r="E35" i="3"/>
  <c r="E23" i="3"/>
  <c r="E15" i="3"/>
  <c r="E16" i="3"/>
  <c r="E17" i="3"/>
  <c r="E18" i="3"/>
  <c r="E19" i="3"/>
  <c r="E20" i="3"/>
  <c r="E21" i="3"/>
  <c r="E12" i="3"/>
  <c r="E13" i="3"/>
  <c r="E14" i="3"/>
  <c r="E11" i="3"/>
</calcChain>
</file>

<file path=xl/sharedStrings.xml><?xml version="1.0" encoding="utf-8"?>
<sst xmlns="http://schemas.openxmlformats.org/spreadsheetml/2006/main" count="246" uniqueCount="164">
  <si>
    <t>ZÁRÓVIZSGÁZÓKNAK</t>
  </si>
  <si>
    <t xml:space="preserve">ZÁRÓVIZSGÁZÓKNAK, akik gyakorlati félévüket töltik </t>
  </si>
  <si>
    <t>I. félév</t>
  </si>
  <si>
    <t>Tanévnyitó ünnepség az I. évf. hallgatóinak</t>
  </si>
  <si>
    <t>Az első tanítási nap / Szorgalmi időszak kezdete</t>
  </si>
  <si>
    <t>Diploma/Szakdolgozat leadása</t>
  </si>
  <si>
    <t>Tudományos Diákköri Konferencia</t>
  </si>
  <si>
    <t xml:space="preserve">Szorgalmi időszak befejezése </t>
  </si>
  <si>
    <t>Vizsgaidőszak kezdete</t>
  </si>
  <si>
    <t>CV-s hallgatók vizsgaidőszaka</t>
  </si>
  <si>
    <t>Vizsgaidőszak befejezése</t>
  </si>
  <si>
    <t>Felkészülés a záróvizsgára</t>
  </si>
  <si>
    <t>Diplomaosztó ünnepség</t>
  </si>
  <si>
    <t>II. félév</t>
  </si>
  <si>
    <t>Szorgalmi időszak befejezése</t>
  </si>
  <si>
    <t>Oktatási szünetek:</t>
  </si>
  <si>
    <t xml:space="preserve">Mindenszentek </t>
  </si>
  <si>
    <t>TDK</t>
  </si>
  <si>
    <t>Húsvét</t>
  </si>
  <si>
    <t>Munka ünnepe</t>
  </si>
  <si>
    <t>Karácsony</t>
  </si>
  <si>
    <t>Október 23. nemzeti ünnep</t>
  </si>
  <si>
    <t>Március 15. nemzeti ünnep</t>
  </si>
  <si>
    <t>2013. november 20. (Szerda)</t>
  </si>
  <si>
    <t>2013. nov. 1. (péntek pihenőnap)</t>
  </si>
  <si>
    <t>2013.dec. 25-26. (csütörtök-péntek pihenőnap)</t>
  </si>
  <si>
    <t>2014. március 15. (szombat)</t>
  </si>
  <si>
    <t>2014. április 21. (hétfő)</t>
  </si>
  <si>
    <t>2014. április 22-25. (kedd-péntek)</t>
  </si>
  <si>
    <t>2014. május 1. (csütörtök+péntek)</t>
  </si>
  <si>
    <t>2014. június 9. (hétfő)</t>
  </si>
  <si>
    <t>Pünkösd hétfő</t>
  </si>
  <si>
    <t>Konzultációs időszak</t>
  </si>
  <si>
    <t>Vizsgaidőszak</t>
  </si>
  <si>
    <t>Esetleges ismétlő vizsga lehetőségek</t>
  </si>
  <si>
    <t>Jegybeírási időszak vége</t>
  </si>
  <si>
    <t xml:space="preserve">Jelentkezés a Záróvizsgára </t>
  </si>
  <si>
    <t xml:space="preserve"> Tárgyfelvétel a Neptun rendszerben</t>
  </si>
  <si>
    <t xml:space="preserve">Regisztrációs hét </t>
  </si>
  <si>
    <t xml:space="preserve">Regisztrációs hét  </t>
  </si>
  <si>
    <r>
      <t xml:space="preserve">Záróvizsga időszak </t>
    </r>
    <r>
      <rPr>
        <sz val="10"/>
        <rFont val="Times New Roman"/>
        <family val="1"/>
        <charset val="238"/>
      </rPr>
      <t>(a kifüggesztett beosztás szerint)</t>
    </r>
  </si>
  <si>
    <t>Az állami(rész) ösztöndíjas és önköltséges alapképzésben (BA/BSc), mesterképzésben (MA/MSc), szakirányú továbbképzésben résztvevő hallgatók számára</t>
  </si>
  <si>
    <t>Az állami(rész) ösztöndíjas és önköltséges felsőfokú szakképzésben (FOSZK), alapképzésben (BA/BSc), mesterképzésben (MA/MSc), szakirányú továbbképzésben résztvevő hallgatók számára</t>
  </si>
  <si>
    <t>Záróvizsga időszak</t>
  </si>
  <si>
    <t xml:space="preserve">Téli szünet </t>
  </si>
  <si>
    <t xml:space="preserve">Vizsgaidőszak időtartama      </t>
  </si>
  <si>
    <t>Vizsgaidőszak időtartam</t>
  </si>
  <si>
    <t>Szakirány/Specializáció választás határideje: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</si>
  <si>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</si>
  <si>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</si>
  <si>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</si>
  <si>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</si>
  <si>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</si>
  <si>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</si>
  <si>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</si>
  <si>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</si>
  <si>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</si>
  <si>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</si>
  <si>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</si>
  <si>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</si>
  <si>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hét</t>
  </si>
  <si>
    <t>1.</t>
  </si>
  <si>
    <t>2.</t>
  </si>
  <si>
    <t>8.</t>
  </si>
  <si>
    <t>5.</t>
  </si>
  <si>
    <t>3.</t>
  </si>
  <si>
    <t>7.</t>
  </si>
  <si>
    <t>4.</t>
  </si>
  <si>
    <t>6.</t>
  </si>
  <si>
    <t>9.</t>
  </si>
  <si>
    <t>10.</t>
  </si>
  <si>
    <t>11.</t>
  </si>
  <si>
    <t>12.</t>
  </si>
  <si>
    <t>13.</t>
  </si>
  <si>
    <t>14.</t>
  </si>
  <si>
    <t>15.</t>
  </si>
  <si>
    <t>hónap</t>
  </si>
  <si>
    <t>nap</t>
  </si>
  <si>
    <t>sorszáma</t>
  </si>
  <si>
    <t>eleje (hétfő)</t>
  </si>
  <si>
    <t>vége (vasárnap)</t>
  </si>
  <si>
    <t>Reg. Hét.</t>
  </si>
  <si>
    <t>Levelezős konz. Idő</t>
  </si>
  <si>
    <r>
      <t xml:space="preserve">**Alapvetően a </t>
    </r>
    <r>
      <rPr>
        <b/>
        <sz val="12"/>
        <rFont val="Times New Roman"/>
        <family val="1"/>
        <charset val="238"/>
      </rPr>
      <t>projekthét</t>
    </r>
    <r>
      <rPr>
        <sz val="10"/>
        <rFont val="Times New Roman"/>
        <family val="1"/>
        <charset val="238"/>
      </rPr>
      <t xml:space="preserve"> a beadandó feladatok elkészítésére és leadására szolgál. Amennyiben az oktatás szükségessé teszi, a tárgyfelelős dönthet úgy, hogy megtartja az órákat. </t>
    </r>
  </si>
  <si>
    <t>* odh = oktatási dékánhelyettes engedélyével, szolgáltatási díjkötelezettség mellett.</t>
  </si>
  <si>
    <t xml:space="preserve">3 hét </t>
  </si>
  <si>
    <t>Tárgyfelvétel a Neptun rendszerben</t>
  </si>
  <si>
    <t>munkanap áthelyezések</t>
  </si>
  <si>
    <t>Tárgyfelvétel</t>
  </si>
  <si>
    <t>Regisztrációs időszak</t>
  </si>
  <si>
    <t>Tavaszi projekthét **</t>
  </si>
  <si>
    <t>Őszi projekthét **</t>
  </si>
  <si>
    <t>SZIE - GTK 2019/2020 tanév időbeosztása nappali tagozaton és hétvégi rendszerben hallgató levelező tagozaton</t>
  </si>
  <si>
    <t>SZIE - GTK 2019/2020  tanév időbeosztása a Gödöllőn 2 hetes konzultációs rendszerben tanulmányokat folytató levelező tagozatos hallgatók részére</t>
  </si>
  <si>
    <t xml:space="preserve">2019. szeptember 9. (hétfő) </t>
  </si>
  <si>
    <t>munkanap: 2019. december 7. és 14. (szombat)</t>
  </si>
  <si>
    <t>2019. október 28-31. (hétfő - csütörtök)</t>
  </si>
  <si>
    <t>2019. november 20. (szerda)</t>
  </si>
  <si>
    <t>2019. december 23-január 3. (hétfő-péntek)</t>
  </si>
  <si>
    <t>2020. március 15.  (vasárnap)</t>
  </si>
  <si>
    <t>2020. április  6-9. (hétfő - csütörtök)</t>
  </si>
  <si>
    <t xml:space="preserve">Pünkösd </t>
  </si>
  <si>
    <t>2020. május 31. - június 1. (vasárnap-hétfő)</t>
  </si>
  <si>
    <t>2019. november 1. (péntek)</t>
  </si>
  <si>
    <t>2019. december 25-26. (szerda-csütörtök)</t>
  </si>
  <si>
    <t xml:space="preserve">pihenőnap: 2019. december 24. (kedd) és 27. (péntek) </t>
  </si>
  <si>
    <t>2019. október 23. (szerda)</t>
  </si>
  <si>
    <t>2020. május 1. (péntek)</t>
  </si>
  <si>
    <t xml:space="preserve">2019. július 29 - november 15. </t>
  </si>
  <si>
    <t>2019. október 1. (kedd 12.00 óra) + 2 hét szolg.díj</t>
  </si>
  <si>
    <t xml:space="preserve">2019. szeptember 30. (hétfő) </t>
  </si>
  <si>
    <t>2019. december 13. (péntek)</t>
  </si>
  <si>
    <t>6 hét</t>
  </si>
  <si>
    <t>2019. október 25. (péntek)</t>
  </si>
  <si>
    <t>2019. október 28. (hétfő)</t>
  </si>
  <si>
    <t>2019. november 17. (vasárnap)</t>
  </si>
  <si>
    <t>2019. november 18. 12 óra. (hétfő)</t>
  </si>
  <si>
    <t>2019. november 18 - 24.</t>
  </si>
  <si>
    <t xml:space="preserve">Záróvizsga: 2019. november  25 - december 5. </t>
  </si>
  <si>
    <t>2019. december 14. (szombat, 10.00 óra)</t>
  </si>
  <si>
    <t>2020. április 1. (szerda, 12.00 óra) + 2 hét szolg.díj</t>
  </si>
  <si>
    <t>2020. április 24. (péntek)</t>
  </si>
  <si>
    <t>2020. április 27. (hétfő)</t>
  </si>
  <si>
    <t>2020. május 17. (vasárnap)</t>
  </si>
  <si>
    <t>2020. május 18. (hétfő)</t>
  </si>
  <si>
    <t>2020. május 18 - 24.</t>
  </si>
  <si>
    <t>Záróvizsga: 2020. május 25. -június 4. (hétfő - csütörtök)</t>
  </si>
  <si>
    <t xml:space="preserve">2020. június 14. (szombat, 10.00 óra) </t>
  </si>
  <si>
    <t>NEM ZÁRÓVIZSGÁZÓKNAK</t>
  </si>
  <si>
    <t>2019. szeptember 23 - december 15.</t>
  </si>
  <si>
    <t>2020. március 31. (kedd)</t>
  </si>
  <si>
    <t>2020. január 13-február 2. (hétfőtől-vasárnap)</t>
  </si>
  <si>
    <t>2020. január 20 - 31. (hétfőtől-péntek)</t>
  </si>
  <si>
    <t>2020. március 2- május 3.</t>
  </si>
  <si>
    <t>2020. március 2- május 24.</t>
  </si>
  <si>
    <t>2020. június 1 - 21.</t>
  </si>
  <si>
    <t xml:space="preserve">Gyakorlati 7. félév </t>
  </si>
  <si>
    <t>Gyakorlati 7. félév</t>
  </si>
  <si>
    <t>NEM ZÁRÓVIZSGÁZÓNAK</t>
  </si>
  <si>
    <t>2019. augusztus 19 - szeptember 8. (hétfő-vasárnap)</t>
  </si>
  <si>
    <t>Őszi projekthét *</t>
  </si>
  <si>
    <r>
      <t xml:space="preserve">*Alapvetően a </t>
    </r>
    <r>
      <rPr>
        <b/>
        <sz val="12"/>
        <rFont val="Times New Roman"/>
        <family val="1"/>
        <charset val="238"/>
      </rPr>
      <t>projekthét</t>
    </r>
    <r>
      <rPr>
        <sz val="10"/>
        <rFont val="Times New Roman"/>
        <family val="1"/>
        <charset val="238"/>
      </rPr>
      <t xml:space="preserve"> a beadandó feladatok elkészítésére és leadására szolgál. Amennyiben az oktatás szükségessé teszi, a tárgyfelelős dönthet úgy, hogy megtartja az órákat. </t>
    </r>
  </si>
  <si>
    <t>Tavaszi projekthét *</t>
  </si>
  <si>
    <t>2020. február 3 - 16.  (hétfő-vasárnap)</t>
  </si>
  <si>
    <t>2020. február 10. (hétfő)</t>
  </si>
  <si>
    <t>2019. december 16. (hétfő)</t>
  </si>
  <si>
    <t>2020. február 7. (péntek)</t>
  </si>
  <si>
    <t>2020. február 12. (szerda)</t>
  </si>
  <si>
    <t>2020. május 15. (péntek)</t>
  </si>
  <si>
    <t xml:space="preserve">6 hét </t>
  </si>
  <si>
    <t>2020. június 26. (péntek)</t>
  </si>
  <si>
    <t>2020. július 1. (szerda)</t>
  </si>
  <si>
    <t>2019. szeptember 2-15. (hétfő-vasárnap)</t>
  </si>
  <si>
    <t>2019. szeptember 2-15 (hétfő-vasárnap)</t>
  </si>
  <si>
    <t>2019. szeptember 23 - november 15.</t>
  </si>
  <si>
    <t>2020. január 6-10.</t>
  </si>
  <si>
    <t>2020. január 15. (szerda)</t>
  </si>
  <si>
    <t>2019. november 18. (hétfő)</t>
  </si>
  <si>
    <t>2020. január 13-január 26. (hétfőtől-vasárnap)</t>
  </si>
  <si>
    <t>2019. augusztus 19 - szeptember 1. (hétfő-vasárnap)</t>
  </si>
  <si>
    <t>2019. augusztus 26 - szeptember 6. (hétfő-péntek)</t>
  </si>
  <si>
    <t xml:space="preserve"> </t>
  </si>
  <si>
    <r>
      <t>2019. szeptember 13. (péntek) 10</t>
    </r>
    <r>
      <rPr>
        <sz val="10"/>
        <rFont val="Times New Roman"/>
        <family val="1"/>
        <charset val="238"/>
      </rPr>
      <t xml:space="preserve"> óra</t>
    </r>
  </si>
  <si>
    <t>2020. április 10-13. (péntek - hétfő)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</si>
</sst>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5E5E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8" fillId="0" borderId="0" xfId="0" applyFont="1"/>
    <xf numFmtId="0" fontId="6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3" fillId="0" borderId="0" xfId="1" applyFont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8" fillId="3" borderId="0" xfId="0" applyFont="1" applyFill="1"/>
    <xf numFmtId="0" fontId="6" fillId="0" borderId="3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9" fillId="0" borderId="0" xfId="0" applyFont="1"/>
    <xf numFmtId="0" fontId="6" fillId="0" borderId="6" xfId="1" applyFont="1" applyFill="1" applyBorder="1" applyAlignment="1">
      <alignment horizontal="left" vertical="center"/>
    </xf>
    <xf numFmtId="0" fontId="4" fillId="4" borderId="6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16" fontId="4" fillId="0" borderId="3" xfId="1" applyNumberFormat="1" applyFont="1" applyBorder="1" applyAlignment="1">
      <alignment horizontal="left" vertical="center"/>
    </xf>
    <xf numFmtId="16" fontId="4" fillId="3" borderId="3" xfId="1" applyNumberFormat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16" fontId="4" fillId="4" borderId="10" xfId="1" applyNumberFormat="1" applyFont="1" applyFill="1" applyBorder="1" applyAlignment="1">
      <alignment horizontal="left" vertical="center"/>
    </xf>
    <xf numFmtId="16" fontId="4" fillId="0" borderId="11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16" fontId="4" fillId="4" borderId="13" xfId="1" applyNumberFormat="1" applyFont="1" applyFill="1" applyBorder="1" applyAlignment="1">
      <alignment horizontal="left" vertical="center"/>
    </xf>
    <xf numFmtId="16" fontId="4" fillId="0" borderId="8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16" fontId="4" fillId="4" borderId="6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16" fontId="8" fillId="0" borderId="0" xfId="0" applyNumberFormat="1" applyFont="1"/>
    <xf numFmtId="0" fontId="1" fillId="0" borderId="0" xfId="1" applyFont="1"/>
    <xf numFmtId="0" fontId="6" fillId="0" borderId="3" xfId="1" applyFont="1" applyFill="1" applyBorder="1" applyAlignment="1">
      <alignment vertical="center"/>
    </xf>
    <xf numFmtId="16" fontId="4" fillId="0" borderId="12" xfId="1" applyNumberFormat="1" applyFont="1" applyBorder="1" applyAlignment="1">
      <alignment horizontal="left" vertic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center" vertical="center" wrapText="1"/>
    </xf>
    <xf numFmtId="16" fontId="4" fillId="4" borderId="9" xfId="1" applyNumberFormat="1" applyFont="1" applyFill="1" applyBorder="1" applyAlignment="1">
      <alignment horizontal="left" vertical="center"/>
    </xf>
    <xf numFmtId="0" fontId="6" fillId="0" borderId="8" xfId="1" applyFont="1" applyBorder="1" applyAlignment="1">
      <alignment horizontal="left" vertical="center" wrapText="1"/>
    </xf>
    <xf numFmtId="16" fontId="4" fillId="4" borderId="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0" borderId="8" xfId="1" applyNumberFormat="1" applyFont="1" applyFill="1" applyBorder="1" applyAlignment="1">
      <alignment horizontal="left" vertical="center"/>
    </xf>
    <xf numFmtId="16" fontId="4" fillId="0" borderId="3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16" fontId="12" fillId="0" borderId="3" xfId="1" applyNumberFormat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16" fontId="7" fillId="4" borderId="9" xfId="1" applyNumberFormat="1" applyFont="1" applyFill="1" applyBorder="1" applyAlignment="1">
      <alignment horizontal="left" vertical="center"/>
    </xf>
    <xf numFmtId="16" fontId="7" fillId="4" borderId="13" xfId="1" applyNumberFormat="1" applyFont="1" applyFill="1" applyBorder="1" applyAlignment="1">
      <alignment horizontal="left" vertical="center"/>
    </xf>
    <xf numFmtId="16" fontId="7" fillId="4" borderId="12" xfId="1" applyNumberFormat="1" applyFont="1" applyFill="1" applyBorder="1" applyAlignment="1">
      <alignment horizontal="left" vertical="center"/>
    </xf>
    <xf numFmtId="16" fontId="7" fillId="4" borderId="6" xfId="1" applyNumberFormat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" fontId="4" fillId="0" borderId="7" xfId="1" applyNumberFormat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16" fontId="4" fillId="4" borderId="3" xfId="1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" fontId="7" fillId="4" borderId="12" xfId="1" applyNumberFormat="1" applyFont="1" applyFill="1" applyBorder="1" applyAlignment="1">
      <alignment horizontal="left" vertical="center"/>
    </xf>
    <xf numFmtId="16" fontId="7" fillId="4" borderId="14" xfId="1" applyNumberFormat="1" applyFont="1" applyFill="1" applyBorder="1" applyAlignment="1">
      <alignment horizontal="left" vertical="center"/>
    </xf>
    <xf numFmtId="16" fontId="7" fillId="4" borderId="6" xfId="1" applyNumberFormat="1" applyFont="1" applyFill="1" applyBorder="1" applyAlignment="1">
      <alignment horizontal="left" vertical="center"/>
    </xf>
    <xf numFmtId="16" fontId="4" fillId="3" borderId="8" xfId="1" applyNumberFormat="1" applyFont="1" applyFill="1" applyBorder="1" applyAlignment="1">
      <alignment horizontal="center" vertical="center"/>
    </xf>
    <xf numFmtId="16" fontId="4" fillId="3" borderId="4" xfId="1" applyNumberFormat="1" applyFont="1" applyFill="1" applyBorder="1" applyAlignment="1">
      <alignment horizontal="center" vertical="center"/>
    </xf>
    <xf numFmtId="16" fontId="4" fillId="3" borderId="2" xfId="1" applyNumberFormat="1" applyFont="1" applyFill="1" applyBorder="1" applyAlignment="1">
      <alignment horizontal="center" vertical="center"/>
    </xf>
    <xf numFmtId="16" fontId="6" fillId="3" borderId="3" xfId="1" applyNumberFormat="1" applyFont="1" applyFill="1" applyBorder="1" applyAlignment="1">
      <alignment horizontal="center" vertical="center" wrapText="1"/>
    </xf>
    <xf numFmtId="16" fontId="4" fillId="5" borderId="8" xfId="1" applyNumberFormat="1" applyFont="1" applyFill="1" applyBorder="1" applyAlignment="1">
      <alignment horizontal="left" vertical="center"/>
    </xf>
    <xf numFmtId="16" fontId="4" fillId="5" borderId="4" xfId="1" applyNumberFormat="1" applyFont="1" applyFill="1" applyBorder="1" applyAlignment="1">
      <alignment horizontal="left" vertical="center"/>
    </xf>
    <xf numFmtId="16" fontId="4" fillId="5" borderId="2" xfId="1" applyNumberFormat="1" applyFont="1" applyFill="1" applyBorder="1" applyAlignment="1">
      <alignment horizontal="left" vertical="center"/>
    </xf>
    <xf numFmtId="16" fontId="4" fillId="4" borderId="1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4" borderId="9" xfId="1" applyNumberFormat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left" vertical="center"/>
    </xf>
    <xf numFmtId="16" fontId="4" fillId="6" borderId="8" xfId="1" applyNumberFormat="1" applyFont="1" applyFill="1" applyBorder="1" applyAlignment="1">
      <alignment horizontal="left" vertical="center"/>
    </xf>
    <xf numFmtId="16" fontId="4" fillId="6" borderId="4" xfId="1" applyNumberFormat="1" applyFont="1" applyFill="1" applyBorder="1" applyAlignment="1">
      <alignment horizontal="left" vertical="center"/>
    </xf>
    <xf numFmtId="16" fontId="4" fillId="6" borderId="2" xfId="1" applyNumberFormat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left" vertical="center"/>
    </xf>
    <xf numFmtId="0" fontId="6" fillId="5" borderId="7" xfId="1" applyFont="1" applyFill="1" applyBorder="1" applyAlignment="1">
      <alignment horizontal="left" vertical="center"/>
    </xf>
    <xf numFmtId="16" fontId="7" fillId="4" borderId="9" xfId="1" applyNumberFormat="1" applyFont="1" applyFill="1" applyBorder="1" applyAlignment="1">
      <alignment horizontal="left" vertical="center"/>
    </xf>
    <xf numFmtId="16" fontId="7" fillId="4" borderId="11" xfId="1" applyNumberFormat="1" applyFont="1" applyFill="1" applyBorder="1" applyAlignment="1">
      <alignment horizontal="left" vertical="center"/>
    </xf>
    <xf numFmtId="16" fontId="7" fillId="4" borderId="13" xfId="1" applyNumberFormat="1" applyFont="1" applyFill="1" applyBorder="1" applyAlignment="1">
      <alignment horizontal="left" vertical="center"/>
    </xf>
    <xf numFmtId="16" fontId="7" fillId="4" borderId="1" xfId="1" applyNumberFormat="1" applyFont="1" applyFill="1" applyBorder="1" applyAlignment="1">
      <alignment horizontal="left" vertical="center"/>
    </xf>
    <xf numFmtId="16" fontId="4" fillId="0" borderId="6" xfId="1" applyNumberFormat="1" applyFont="1" applyBorder="1" applyAlignment="1">
      <alignment horizontal="left" vertical="center"/>
    </xf>
    <xf numFmtId="16" fontId="4" fillId="0" borderId="6" xfId="1" applyNumberFormat="1" applyFont="1" applyBorder="1" applyAlignment="1">
      <alignment horizontal="center" vertical="center"/>
    </xf>
    <xf numFmtId="16" fontId="4" fillId="0" borderId="7" xfId="1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6" fontId="4" fillId="4" borderId="13" xfId="1" applyNumberFormat="1" applyFont="1" applyFill="1" applyBorder="1" applyAlignment="1">
      <alignment horizontal="center" vertical="center"/>
    </xf>
    <xf numFmtId="16" fontId="4" fillId="4" borderId="1" xfId="1" applyNumberFormat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6" fillId="7" borderId="2" xfId="1" applyFont="1" applyFill="1" applyBorder="1" applyAlignment="1">
      <alignment horizontal="center" vertical="center"/>
    </xf>
    <xf numFmtId="16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" fontId="6" fillId="0" borderId="8" xfId="1" applyNumberFormat="1" applyFont="1" applyBorder="1" applyAlignment="1">
      <alignment horizontal="center" vertical="center"/>
    </xf>
    <xf numFmtId="16" fontId="6" fillId="0" borderId="2" xfId="1" applyNumberFormat="1" applyFont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16" fontId="4" fillId="6" borderId="3" xfId="1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Norma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  <pageSetUpPr fitToPage="1"/>
  </sheetPr>
  <dimension ref="A1:F59"/>
  <sheetViews>
    <sheetView view="pageBreakPreview" zoomScale="85" zoomScaleNormal="85" zoomScaleSheetLayoutView="85" zoomScalePageLayoutView="85" workbookViewId="0">
      <selection activeCell="B8" sqref="B8"/>
    </sheetView>
  </sheetViews>
  <sheetFormatPr baseColWidth="10" defaultColWidth="9.1640625" defaultRowHeight="14" x14ac:dyDescent="0"/>
  <cols>
    <col min="1" max="1" width="51.6640625" style="9" bestFit="1" customWidth="1"/>
    <col min="2" max="2" width="51.83203125" style="9" bestFit="1" customWidth="1"/>
    <col min="3" max="3" width="53.1640625" style="9" bestFit="1" customWidth="1"/>
    <col min="4" max="4" width="30.33203125" style="9" customWidth="1"/>
    <col min="5" max="5" width="29.5" style="9" customWidth="1"/>
    <col min="6" max="6" width="7.5" style="9" bestFit="1" customWidth="1"/>
    <col min="7" max="16384" width="9.1640625" style="9"/>
  </cols>
  <sheetData>
    <row r="1" spans="1:6" ht="18">
      <c r="A1" s="101" t="s">
        <v>92</v>
      </c>
      <c r="B1" s="101"/>
      <c r="C1" s="101"/>
      <c r="D1" s="101"/>
      <c r="E1" s="101"/>
      <c r="F1" s="12"/>
    </row>
    <row r="2" spans="1:6" ht="15.75" customHeight="1">
      <c r="A2" s="102" t="s">
        <v>42</v>
      </c>
      <c r="B2" s="102"/>
      <c r="C2" s="102"/>
      <c r="D2" s="102"/>
      <c r="E2" s="102"/>
      <c r="F2" s="11"/>
    </row>
    <row r="3" spans="1:6" ht="31.5" customHeight="1">
      <c r="A3" s="1"/>
      <c r="B3" s="2" t="s">
        <v>138</v>
      </c>
      <c r="C3" s="3" t="s">
        <v>0</v>
      </c>
      <c r="D3" s="81" t="s">
        <v>1</v>
      </c>
      <c r="E3" s="82"/>
    </row>
    <row r="4" spans="1:6" ht="5.25" customHeight="1">
      <c r="A4" s="5"/>
      <c r="B4" s="4"/>
      <c r="C4" s="4"/>
      <c r="D4" s="83"/>
      <c r="E4" s="83"/>
    </row>
    <row r="5" spans="1:6">
      <c r="A5" s="88" t="s">
        <v>2</v>
      </c>
      <c r="B5" s="88"/>
      <c r="C5" s="88"/>
      <c r="D5" s="88"/>
      <c r="E5" s="89"/>
    </row>
    <row r="6" spans="1:6" s="15" customFormat="1">
      <c r="A6" s="13" t="s">
        <v>136</v>
      </c>
      <c r="B6" s="14"/>
      <c r="C6" s="14"/>
      <c r="D6" s="91" t="s">
        <v>108</v>
      </c>
      <c r="E6" s="92"/>
    </row>
    <row r="7" spans="1:6">
      <c r="A7" s="16" t="s">
        <v>3</v>
      </c>
      <c r="B7" s="79" t="s">
        <v>162</v>
      </c>
      <c r="C7" s="80" t="str">
        <f>B7</f>
        <v>2019. szeptember 13. (péntek) 10 óra</v>
      </c>
      <c r="D7" s="86" t="str">
        <f>C7</f>
        <v>2019. szeptember 13. (péntek) 10 óra</v>
      </c>
      <c r="E7" s="87"/>
      <c r="F7" s="18"/>
    </row>
    <row r="8" spans="1:6">
      <c r="A8" s="19" t="s">
        <v>38</v>
      </c>
      <c r="B8" s="78" t="s">
        <v>152</v>
      </c>
      <c r="C8" s="75" t="str">
        <f>B8</f>
        <v>2019. szeptember 2-15. (hétfő-vasárnap)</v>
      </c>
      <c r="D8" s="86" t="str">
        <f t="shared" ref="C8:D12" si="0">C8</f>
        <v>2019. szeptember 2-15. (hétfő-vasárnap)</v>
      </c>
      <c r="E8" s="87"/>
    </row>
    <row r="9" spans="1:6">
      <c r="A9" s="90" t="s">
        <v>86</v>
      </c>
      <c r="B9" s="96" t="s">
        <v>153</v>
      </c>
      <c r="C9" s="97" t="str">
        <f t="shared" si="0"/>
        <v>2019. szeptember 2-15 (hétfő-vasárnap)</v>
      </c>
      <c r="D9" s="99" t="str">
        <f>C9</f>
        <v>2019. szeptember 2-15 (hétfő-vasárnap)</v>
      </c>
    </row>
    <row r="10" spans="1:6">
      <c r="A10" s="90"/>
      <c r="B10" s="85"/>
      <c r="C10" s="98"/>
      <c r="D10" s="100"/>
    </row>
    <row r="11" spans="1:6">
      <c r="A11" s="16" t="s">
        <v>4</v>
      </c>
      <c r="B11" s="75" t="s">
        <v>94</v>
      </c>
      <c r="C11" s="75" t="str">
        <f t="shared" si="0"/>
        <v xml:space="preserve">2019. szeptember 9. (hétfő) </v>
      </c>
      <c r="D11" s="86" t="str">
        <f t="shared" si="0"/>
        <v xml:space="preserve">2019. szeptember 9. (hétfő) </v>
      </c>
      <c r="E11" s="87"/>
    </row>
    <row r="12" spans="1:6">
      <c r="A12" s="16" t="s">
        <v>5</v>
      </c>
      <c r="B12" s="20"/>
      <c r="C12" s="63" t="s">
        <v>109</v>
      </c>
      <c r="D12" s="86" t="str">
        <f t="shared" si="0"/>
        <v>2019. október 1. (kedd 12.00 óra) + 2 hét szolg.díj</v>
      </c>
      <c r="E12" s="87"/>
    </row>
    <row r="13" spans="1:6">
      <c r="A13" s="21" t="s">
        <v>47</v>
      </c>
      <c r="B13" s="75" t="s">
        <v>110</v>
      </c>
      <c r="C13" s="55"/>
      <c r="D13" s="56"/>
      <c r="E13" s="55"/>
    </row>
    <row r="14" spans="1:6">
      <c r="A14" s="21" t="s">
        <v>36</v>
      </c>
      <c r="B14" s="22"/>
      <c r="C14" s="63" t="str">
        <f>C12</f>
        <v>2019. október 1. (kedd 12.00 óra) + 2 hét szolg.díj</v>
      </c>
      <c r="D14" s="94" t="str">
        <f>D12</f>
        <v>2019. október 1. (kedd 12.00 óra) + 2 hét szolg.díj</v>
      </c>
      <c r="E14" s="95"/>
    </row>
    <row r="15" spans="1:6" s="15" customFormat="1">
      <c r="A15" s="23" t="s">
        <v>6</v>
      </c>
      <c r="B15" s="108" t="s">
        <v>97</v>
      </c>
      <c r="C15" s="109"/>
      <c r="D15" s="109"/>
      <c r="E15" s="110"/>
    </row>
    <row r="16" spans="1:6">
      <c r="A16" s="16" t="s">
        <v>7</v>
      </c>
      <c r="B16" s="24" t="s">
        <v>111</v>
      </c>
      <c r="C16" s="24" t="s">
        <v>113</v>
      </c>
      <c r="D16" s="93"/>
      <c r="E16" s="93"/>
    </row>
    <row r="17" spans="1:5" ht="15" customHeight="1">
      <c r="A17" s="16" t="s">
        <v>8</v>
      </c>
      <c r="B17" s="24" t="s">
        <v>145</v>
      </c>
      <c r="C17" s="24" t="s">
        <v>114</v>
      </c>
      <c r="D17" s="111" t="s">
        <v>9</v>
      </c>
      <c r="E17" s="24" t="str">
        <f>C17</f>
        <v>2019. október 28. (hétfő)</v>
      </c>
    </row>
    <row r="18" spans="1:5">
      <c r="A18" s="16" t="s">
        <v>46</v>
      </c>
      <c r="B18" s="51" t="s">
        <v>112</v>
      </c>
      <c r="C18" s="25" t="s">
        <v>85</v>
      </c>
      <c r="D18" s="111"/>
      <c r="E18" s="24" t="str">
        <f t="shared" ref="E18:E20" si="1">C18</f>
        <v xml:space="preserve">3 hét </v>
      </c>
    </row>
    <row r="19" spans="1:5">
      <c r="A19" s="16" t="s">
        <v>10</v>
      </c>
      <c r="B19" s="24" t="s">
        <v>146</v>
      </c>
      <c r="C19" s="24" t="s">
        <v>115</v>
      </c>
      <c r="D19" s="111"/>
      <c r="E19" s="24" t="str">
        <f t="shared" si="1"/>
        <v>2019. november 17. (vasárnap)</v>
      </c>
    </row>
    <row r="20" spans="1:5">
      <c r="A20" s="31" t="s">
        <v>35</v>
      </c>
      <c r="B20" s="51" t="s">
        <v>147</v>
      </c>
      <c r="C20" s="51" t="s">
        <v>116</v>
      </c>
      <c r="D20" s="111"/>
      <c r="E20" s="24" t="str">
        <f t="shared" si="1"/>
        <v>2019. november 18. 12 óra. (hétfő)</v>
      </c>
    </row>
    <row r="21" spans="1:5">
      <c r="A21" s="26" t="s">
        <v>11</v>
      </c>
      <c r="B21" s="27"/>
      <c r="C21" s="28" t="s">
        <v>117</v>
      </c>
      <c r="D21" s="84" t="str">
        <f>C21</f>
        <v>2019. november 18 - 24.</v>
      </c>
      <c r="E21" s="85"/>
    </row>
    <row r="22" spans="1:5">
      <c r="A22" s="36" t="s">
        <v>43</v>
      </c>
      <c r="B22" s="27"/>
      <c r="C22" s="120" t="s">
        <v>118</v>
      </c>
      <c r="D22" s="121"/>
      <c r="E22" s="122"/>
    </row>
    <row r="23" spans="1:5">
      <c r="A23" s="29" t="s">
        <v>12</v>
      </c>
      <c r="B23" s="30"/>
      <c r="C23" s="141" t="s">
        <v>119</v>
      </c>
      <c r="D23" s="142"/>
      <c r="E23" s="143"/>
    </row>
    <row r="24" spans="1:5">
      <c r="A24" s="140"/>
      <c r="B24" s="140"/>
      <c r="C24" s="140"/>
      <c r="D24" s="140"/>
      <c r="E24" s="140"/>
    </row>
    <row r="25" spans="1:5">
      <c r="A25" s="148" t="s">
        <v>13</v>
      </c>
      <c r="B25" s="149"/>
      <c r="C25" s="149"/>
      <c r="D25" s="150"/>
      <c r="E25" s="151"/>
    </row>
    <row r="26" spans="1:5">
      <c r="A26" s="31" t="s">
        <v>39</v>
      </c>
      <c r="B26" s="24" t="s">
        <v>143</v>
      </c>
      <c r="C26" s="24" t="str">
        <f>B26</f>
        <v>2020. február 3 - 16.  (hétfő-vasárnap)</v>
      </c>
      <c r="D26" s="123"/>
      <c r="E26" s="124"/>
    </row>
    <row r="27" spans="1:5">
      <c r="A27" s="90" t="s">
        <v>37</v>
      </c>
      <c r="B27" s="137" t="s">
        <v>143</v>
      </c>
      <c r="C27" s="138" t="str">
        <f t="shared" ref="C27:C30" si="2">B27</f>
        <v>2020. február 3 - 16.  (hétfő-vasárnap)</v>
      </c>
      <c r="D27" s="146"/>
      <c r="E27" s="147"/>
    </row>
    <row r="28" spans="1:5">
      <c r="A28" s="90"/>
      <c r="B28" s="84"/>
      <c r="C28" s="139"/>
      <c r="D28" s="146"/>
      <c r="E28" s="147"/>
    </row>
    <row r="29" spans="1:5">
      <c r="A29" s="31" t="s">
        <v>4</v>
      </c>
      <c r="B29" s="24" t="s">
        <v>144</v>
      </c>
      <c r="C29" s="24" t="str">
        <f t="shared" si="2"/>
        <v>2020. február 10. (hétfő)</v>
      </c>
      <c r="D29" s="115"/>
      <c r="E29" s="116"/>
    </row>
    <row r="30" spans="1:5">
      <c r="A30" s="21" t="s">
        <v>47</v>
      </c>
      <c r="B30" s="54" t="s">
        <v>130</v>
      </c>
      <c r="C30" s="55" t="str">
        <f t="shared" si="2"/>
        <v>2020. március 31. (kedd)</v>
      </c>
      <c r="D30" s="56"/>
      <c r="E30" s="55"/>
    </row>
    <row r="31" spans="1:5">
      <c r="A31" s="16" t="s">
        <v>5</v>
      </c>
      <c r="B31" s="20"/>
      <c r="C31" s="33" t="s">
        <v>120</v>
      </c>
      <c r="D31" s="115"/>
      <c r="E31" s="119"/>
    </row>
    <row r="32" spans="1:5">
      <c r="A32" s="16" t="s">
        <v>36</v>
      </c>
      <c r="B32" s="22"/>
      <c r="C32" s="33" t="str">
        <f>C31</f>
        <v>2020. április 1. (szerda, 12.00 óra) + 2 hét szolg.díj</v>
      </c>
      <c r="D32" s="115"/>
      <c r="E32" s="119"/>
    </row>
    <row r="33" spans="1:5">
      <c r="A33" s="31" t="s">
        <v>14</v>
      </c>
      <c r="B33" s="33" t="s">
        <v>148</v>
      </c>
      <c r="C33" s="33" t="s">
        <v>121</v>
      </c>
      <c r="D33" s="115"/>
      <c r="E33" s="116"/>
    </row>
    <row r="34" spans="1:5">
      <c r="A34" s="31" t="s">
        <v>8</v>
      </c>
      <c r="B34" s="33" t="s">
        <v>124</v>
      </c>
      <c r="C34" s="33" t="s">
        <v>122</v>
      </c>
      <c r="D34" s="115"/>
      <c r="E34" s="116"/>
    </row>
    <row r="35" spans="1:5">
      <c r="A35" s="16" t="s">
        <v>45</v>
      </c>
      <c r="B35" s="33" t="s">
        <v>149</v>
      </c>
      <c r="C35" s="33" t="s">
        <v>85</v>
      </c>
      <c r="D35" s="115"/>
      <c r="E35" s="116"/>
    </row>
    <row r="36" spans="1:5">
      <c r="A36" s="16" t="s">
        <v>10</v>
      </c>
      <c r="B36" s="33" t="s">
        <v>150</v>
      </c>
      <c r="C36" s="33" t="s">
        <v>123</v>
      </c>
      <c r="D36" s="115"/>
      <c r="E36" s="116"/>
    </row>
    <row r="37" spans="1:5">
      <c r="A37" s="31" t="s">
        <v>35</v>
      </c>
      <c r="B37" s="50" t="s">
        <v>151</v>
      </c>
      <c r="C37" s="50" t="s">
        <v>124</v>
      </c>
      <c r="D37" s="144"/>
      <c r="E37" s="145"/>
    </row>
    <row r="38" spans="1:5">
      <c r="A38" s="31" t="s">
        <v>11</v>
      </c>
      <c r="B38" s="48"/>
      <c r="C38" s="33" t="s">
        <v>125</v>
      </c>
      <c r="D38" s="117"/>
      <c r="E38" s="118"/>
    </row>
    <row r="39" spans="1:5">
      <c r="A39" s="36" t="s">
        <v>43</v>
      </c>
      <c r="B39" s="48"/>
      <c r="C39" s="103" t="s">
        <v>126</v>
      </c>
      <c r="D39" s="104"/>
      <c r="E39" s="104"/>
    </row>
    <row r="40" spans="1:5">
      <c r="A40" s="36" t="s">
        <v>12</v>
      </c>
      <c r="B40" s="48"/>
      <c r="C40" s="103" t="s">
        <v>127</v>
      </c>
      <c r="D40" s="103"/>
      <c r="E40" s="103"/>
    </row>
    <row r="41" spans="1:5" ht="12" customHeight="1">
      <c r="A41" s="140"/>
      <c r="B41" s="140"/>
      <c r="C41" s="140"/>
      <c r="D41" s="140"/>
      <c r="E41" s="140"/>
    </row>
    <row r="42" spans="1:5" ht="28.5" customHeight="1">
      <c r="A42" s="128" t="s">
        <v>15</v>
      </c>
      <c r="B42" s="129"/>
      <c r="C42" s="129"/>
      <c r="D42" s="129"/>
      <c r="E42" s="130"/>
    </row>
    <row r="43" spans="1:5">
      <c r="A43" s="37" t="s">
        <v>21</v>
      </c>
      <c r="B43" s="112" t="str">
        <f>LEVELEZŐ_2hetes!B36</f>
        <v>2019. október 23. (szerda)</v>
      </c>
      <c r="C43" s="113"/>
      <c r="D43" s="113"/>
      <c r="E43" s="114"/>
    </row>
    <row r="44" spans="1:5">
      <c r="A44" s="37" t="s">
        <v>16</v>
      </c>
      <c r="B44" s="112" t="str">
        <f>LEVELEZŐ_2hetes!B37</f>
        <v>2019. november 1. (péntek)</v>
      </c>
      <c r="C44" s="113"/>
      <c r="D44" s="113"/>
      <c r="E44" s="114"/>
    </row>
    <row r="45" spans="1:5">
      <c r="A45" s="37" t="s">
        <v>140</v>
      </c>
      <c r="B45" s="112" t="str">
        <f>LEVELEZŐ_2hetes!B38</f>
        <v>2019. október 28-31. (hétfő - csütörtök)</v>
      </c>
      <c r="C45" s="113"/>
      <c r="D45" s="107"/>
      <c r="E45" s="107"/>
    </row>
    <row r="46" spans="1:5">
      <c r="A46" s="37" t="s">
        <v>20</v>
      </c>
      <c r="B46" s="112" t="str">
        <f>LEVELEZŐ_2hetes!B39</f>
        <v>2019. december 25-26. (szerda-csütörtök)</v>
      </c>
      <c r="C46" s="113"/>
      <c r="D46" s="113"/>
      <c r="E46" s="114"/>
    </row>
    <row r="47" spans="1:5" s="15" customFormat="1">
      <c r="A47" s="65" t="s">
        <v>17</v>
      </c>
      <c r="B47" s="112" t="str">
        <f>LEVELEZŐ_2hetes!B40</f>
        <v>2019. november 20. (szerda)</v>
      </c>
      <c r="C47" s="113"/>
      <c r="D47" s="113"/>
      <c r="E47" s="114"/>
    </row>
    <row r="48" spans="1:5" ht="13.5" customHeight="1">
      <c r="A48" s="38" t="s">
        <v>44</v>
      </c>
      <c r="B48" s="112" t="str">
        <f>LEVELEZŐ_2hetes!B41</f>
        <v>2019. december 23-január 3. (hétfő-péntek)</v>
      </c>
      <c r="C48" s="113"/>
      <c r="D48" s="113"/>
      <c r="E48" s="114"/>
    </row>
    <row r="49" spans="1:6">
      <c r="A49" s="131" t="s">
        <v>87</v>
      </c>
      <c r="B49" s="112" t="str">
        <f>LEVELEZŐ_2hetes!B42</f>
        <v xml:space="preserve">pihenőnap: 2019. december 24. (kedd) és 27. (péntek) </v>
      </c>
      <c r="C49" s="113"/>
      <c r="D49" s="113"/>
      <c r="E49" s="114"/>
    </row>
    <row r="50" spans="1:6">
      <c r="A50" s="132"/>
      <c r="B50" s="112" t="str">
        <f>LEVELEZŐ_2hetes!B43</f>
        <v>munkanap: 2019. december 7. és 14. (szombat)</v>
      </c>
      <c r="C50" s="113"/>
      <c r="D50" s="113"/>
      <c r="E50" s="114"/>
    </row>
    <row r="51" spans="1:6">
      <c r="A51" s="37" t="s">
        <v>22</v>
      </c>
      <c r="B51" s="112" t="str">
        <f>LEVELEZŐ_2hetes!B44</f>
        <v>2020. március 15.  (vasárnap)</v>
      </c>
      <c r="C51" s="113"/>
      <c r="D51" s="105"/>
      <c r="E51" s="106"/>
    </row>
    <row r="52" spans="1:6">
      <c r="A52" s="37" t="s">
        <v>142</v>
      </c>
      <c r="B52" s="112" t="str">
        <f>LEVELEZŐ_2hetes!B45</f>
        <v>2020. április  6-9. (hétfő - csütörtök)</v>
      </c>
      <c r="C52" s="113"/>
      <c r="D52" s="135"/>
      <c r="E52" s="136"/>
    </row>
    <row r="53" spans="1:6">
      <c r="A53" s="37" t="s">
        <v>18</v>
      </c>
      <c r="B53" s="112" t="str">
        <f>LEVELEZŐ_2hetes!B46</f>
        <v>2020. április 10-13. (péntek - hétfő)</v>
      </c>
      <c r="C53" s="113"/>
      <c r="D53" s="135"/>
      <c r="E53" s="136"/>
    </row>
    <row r="54" spans="1:6">
      <c r="A54" s="39" t="s">
        <v>19</v>
      </c>
      <c r="B54" s="112" t="str">
        <f>LEVELEZŐ_2hetes!B47</f>
        <v>2020. május 1. (péntek)</v>
      </c>
      <c r="C54" s="113"/>
      <c r="D54" s="135"/>
      <c r="E54" s="136"/>
    </row>
    <row r="55" spans="1:6">
      <c r="A55" s="39" t="s">
        <v>31</v>
      </c>
      <c r="B55" s="112" t="str">
        <f>LEVELEZŐ_2hetes!B48</f>
        <v>2020. május 31. - június 1. (vasárnap-hétfő)</v>
      </c>
      <c r="C55" s="113"/>
      <c r="D55" s="133"/>
      <c r="E55" s="134"/>
      <c r="F55" s="40"/>
    </row>
    <row r="56" spans="1:6" ht="7.5" customHeight="1">
      <c r="A56" s="41"/>
      <c r="B56" s="41"/>
      <c r="C56" s="41"/>
      <c r="D56" s="41"/>
      <c r="E56" s="41"/>
    </row>
    <row r="57" spans="1:6" ht="15.75" customHeight="1">
      <c r="A57" s="125" t="s">
        <v>141</v>
      </c>
      <c r="B57" s="126"/>
      <c r="C57" s="126"/>
      <c r="D57" s="126"/>
      <c r="E57" s="127"/>
      <c r="F57" s="18"/>
    </row>
    <row r="59" spans="1:6">
      <c r="A59" s="18"/>
    </row>
  </sheetData>
  <mergeCells count="63">
    <mergeCell ref="A24:E24"/>
    <mergeCell ref="C23:E23"/>
    <mergeCell ref="D29:E29"/>
    <mergeCell ref="D37:E37"/>
    <mergeCell ref="D34:E34"/>
    <mergeCell ref="D27:E27"/>
    <mergeCell ref="D28:E28"/>
    <mergeCell ref="A25:E25"/>
    <mergeCell ref="A27:A28"/>
    <mergeCell ref="B43:E43"/>
    <mergeCell ref="B52:C52"/>
    <mergeCell ref="B47:E47"/>
    <mergeCell ref="B44:E44"/>
    <mergeCell ref="B27:B28"/>
    <mergeCell ref="C27:C28"/>
    <mergeCell ref="A41:E41"/>
    <mergeCell ref="C22:E22"/>
    <mergeCell ref="D26:E26"/>
    <mergeCell ref="A57:E57"/>
    <mergeCell ref="A42:E42"/>
    <mergeCell ref="A49:A50"/>
    <mergeCell ref="B50:E50"/>
    <mergeCell ref="B55:C55"/>
    <mergeCell ref="D55:E55"/>
    <mergeCell ref="B54:C54"/>
    <mergeCell ref="D54:E54"/>
    <mergeCell ref="D53:E53"/>
    <mergeCell ref="B53:C53"/>
    <mergeCell ref="D52:E52"/>
    <mergeCell ref="B45:C45"/>
    <mergeCell ref="B46:E46"/>
    <mergeCell ref="B51:C51"/>
    <mergeCell ref="A1:E1"/>
    <mergeCell ref="A2:E2"/>
    <mergeCell ref="C39:E39"/>
    <mergeCell ref="D51:E51"/>
    <mergeCell ref="D45:E45"/>
    <mergeCell ref="B15:E15"/>
    <mergeCell ref="D17:D20"/>
    <mergeCell ref="B49:E49"/>
    <mergeCell ref="B48:E48"/>
    <mergeCell ref="D33:E33"/>
    <mergeCell ref="D38:E38"/>
    <mergeCell ref="C40:E40"/>
    <mergeCell ref="D31:E31"/>
    <mergeCell ref="D36:E36"/>
    <mergeCell ref="D35:E35"/>
    <mergeCell ref="D32:E32"/>
    <mergeCell ref="D3:E3"/>
    <mergeCell ref="D4:E4"/>
    <mergeCell ref="D21:E21"/>
    <mergeCell ref="D12:E12"/>
    <mergeCell ref="D11:E11"/>
    <mergeCell ref="A5:E5"/>
    <mergeCell ref="A9:A10"/>
    <mergeCell ref="D6:E6"/>
    <mergeCell ref="D7:E7"/>
    <mergeCell ref="D8:E8"/>
    <mergeCell ref="D16:E16"/>
    <mergeCell ref="D14:E14"/>
    <mergeCell ref="B9:B10"/>
    <mergeCell ref="C9:C10"/>
    <mergeCell ref="D9:D10"/>
  </mergeCells>
  <pageMargins left="0.31496062992125984" right="0.39370078740157483" top="0.15748031496062992" bottom="0.55118110236220474" header="0.35433070866141736" footer="0.15748031496062992"/>
  <pageSetup paperSize="9" scale="64" orientation="landscape"/>
  <headerFooter>
    <oddFooter>&amp;C&amp;D&amp;RDr. Káposzta József   &amp;1  .&amp;11
egyetemi docens, dékán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  <pageSetUpPr fitToPage="1"/>
  </sheetPr>
  <dimension ref="A1:F51"/>
  <sheetViews>
    <sheetView tabSelected="1" view="pageBreakPreview" topLeftCell="A27" zoomScale="90" zoomScaleNormal="90" zoomScaleSheetLayoutView="90" zoomScalePageLayoutView="90" workbookViewId="0">
      <selection activeCell="B46" sqref="B46:C46"/>
    </sheetView>
  </sheetViews>
  <sheetFormatPr baseColWidth="10" defaultColWidth="9.1640625" defaultRowHeight="14" x14ac:dyDescent="0"/>
  <cols>
    <col min="1" max="1" width="49.5" style="9" bestFit="1" customWidth="1"/>
    <col min="2" max="4" width="51.33203125" style="9" customWidth="1"/>
    <col min="5" max="16384" width="9.1640625" style="9"/>
  </cols>
  <sheetData>
    <row r="1" spans="1:4" ht="47.25" customHeight="1">
      <c r="A1" s="152" t="s">
        <v>93</v>
      </c>
      <c r="B1" s="152"/>
      <c r="C1" s="153"/>
      <c r="D1" s="153"/>
    </row>
    <row r="2" spans="1:4" ht="31.5" customHeight="1">
      <c r="A2" s="102" t="s">
        <v>41</v>
      </c>
      <c r="B2" s="102"/>
      <c r="C2" s="154"/>
      <c r="D2" s="154"/>
    </row>
    <row r="3" spans="1:4" ht="31.5" customHeight="1">
      <c r="A3" s="6"/>
      <c r="B3" s="7" t="s">
        <v>128</v>
      </c>
      <c r="C3" s="7" t="s">
        <v>0</v>
      </c>
      <c r="D3" s="8" t="s">
        <v>1</v>
      </c>
    </row>
    <row r="4" spans="1:4">
      <c r="A4" s="148" t="s">
        <v>2</v>
      </c>
      <c r="B4" s="149"/>
      <c r="C4" s="149"/>
      <c r="D4" s="155"/>
    </row>
    <row r="5" spans="1:4">
      <c r="A5" s="42" t="s">
        <v>137</v>
      </c>
      <c r="B5" s="10"/>
      <c r="C5" s="10"/>
      <c r="D5" s="75" t="str">
        <f>'NAPPALI és LEVELEZŐ-hétvégi'!D6</f>
        <v xml:space="preserve">2019. július 29 - november 15. </v>
      </c>
    </row>
    <row r="6" spans="1:4">
      <c r="A6" s="16" t="s">
        <v>3</v>
      </c>
      <c r="B6" s="79" t="str">
        <f>'NAPPALI és LEVELEZŐ-hétvégi'!B7</f>
        <v>2019. szeptember 13. (péntek) 10 óra</v>
      </c>
      <c r="C6" s="79" t="str">
        <f>B6</f>
        <v>2019. szeptember 13. (péntek) 10 óra</v>
      </c>
      <c r="D6" s="79" t="str">
        <f>C6</f>
        <v>2019. szeptember 13. (péntek) 10 óra</v>
      </c>
    </row>
    <row r="7" spans="1:4">
      <c r="A7" s="16" t="s">
        <v>89</v>
      </c>
      <c r="B7" s="77" t="s">
        <v>159</v>
      </c>
      <c r="C7" s="79" t="str">
        <f t="shared" ref="C7:D7" si="0">B7</f>
        <v>2019. augusztus 19 - szeptember 1. (hétfő-vasárnap)</v>
      </c>
      <c r="D7" s="79" t="str">
        <f t="shared" si="0"/>
        <v>2019. augusztus 19 - szeptember 1. (hétfő-vasárnap)</v>
      </c>
    </row>
    <row r="8" spans="1:4">
      <c r="A8" s="64" t="s">
        <v>88</v>
      </c>
      <c r="B8" s="158" t="s">
        <v>139</v>
      </c>
      <c r="C8" s="159"/>
      <c r="D8" s="160"/>
    </row>
    <row r="9" spans="1:4">
      <c r="A9" s="16" t="s">
        <v>32</v>
      </c>
      <c r="B9" s="77" t="s">
        <v>160</v>
      </c>
      <c r="C9" s="77" t="str">
        <f>B9</f>
        <v>2019. augusztus 26 - szeptember 6. (hétfő-péntek)</v>
      </c>
      <c r="D9" s="77" t="str">
        <f>B9</f>
        <v>2019. augusztus 26 - szeptember 6. (hétfő-péntek)</v>
      </c>
    </row>
    <row r="10" spans="1:4">
      <c r="A10" s="21" t="s">
        <v>5</v>
      </c>
      <c r="B10" s="20"/>
      <c r="C10" s="53" t="str">
        <f>'NAPPALI és LEVELEZŐ-hétvégi'!C12</f>
        <v>2019. október 1. (kedd 12.00 óra) + 2 hét szolg.díj</v>
      </c>
      <c r="D10" s="75" t="str">
        <f t="shared" ref="D10" si="1">C10</f>
        <v>2019. október 1. (kedd 12.00 óra) + 2 hét szolg.díj</v>
      </c>
    </row>
    <row r="11" spans="1:4">
      <c r="A11" s="21" t="s">
        <v>47</v>
      </c>
      <c r="B11" s="54" t="str">
        <f>'NAPPALI és LEVELEZŐ-hétvégi'!B13</f>
        <v xml:space="preserve">2019. szeptember 30. (hétfő) </v>
      </c>
      <c r="C11" s="20"/>
      <c r="D11" s="20"/>
    </row>
    <row r="12" spans="1:4">
      <c r="A12" s="21" t="s">
        <v>36</v>
      </c>
      <c r="B12" s="20"/>
      <c r="C12" s="63" t="str">
        <f>C10</f>
        <v>2019. október 1. (kedd 12.00 óra) + 2 hét szolg.díj</v>
      </c>
      <c r="D12" s="76" t="str">
        <f>D10</f>
        <v>2019. október 1. (kedd 12.00 óra) + 2 hét szolg.díj</v>
      </c>
    </row>
    <row r="13" spans="1:4">
      <c r="A13" s="23" t="s">
        <v>6</v>
      </c>
      <c r="B13" s="156" t="str">
        <f>'NAPPALI és LEVELEZŐ-hétvégi'!B15:E15</f>
        <v>2019. november 20. (szerda)</v>
      </c>
      <c r="C13" s="157"/>
      <c r="D13" s="157"/>
    </row>
    <row r="14" spans="1:4">
      <c r="A14" s="16" t="s">
        <v>33</v>
      </c>
      <c r="B14" s="17" t="s">
        <v>129</v>
      </c>
      <c r="C14" s="79" t="s">
        <v>154</v>
      </c>
      <c r="D14" s="70" t="str">
        <f>C14</f>
        <v>2019. szeptember 23 - november 15.</v>
      </c>
    </row>
    <row r="15" spans="1:4">
      <c r="A15" s="31" t="s">
        <v>34</v>
      </c>
      <c r="B15" s="43" t="s">
        <v>155</v>
      </c>
      <c r="C15" s="44"/>
      <c r="D15" s="45"/>
    </row>
    <row r="16" spans="1:4">
      <c r="A16" s="31" t="s">
        <v>35</v>
      </c>
      <c r="B16" s="24" t="s">
        <v>156</v>
      </c>
      <c r="C16" s="51" t="s">
        <v>157</v>
      </c>
      <c r="D16" s="75" t="str">
        <f>C16</f>
        <v>2019. november 18. (hétfő)</v>
      </c>
    </row>
    <row r="17" spans="1:6" ht="15" customHeight="1">
      <c r="A17" s="34" t="s">
        <v>11</v>
      </c>
      <c r="B17" s="35"/>
      <c r="C17" s="161" t="str">
        <f>'NAPPALI és LEVELEZŐ-hétvégi'!C21</f>
        <v>2019. november 18 - 24.</v>
      </c>
      <c r="D17" s="162"/>
    </row>
    <row r="18" spans="1:6">
      <c r="A18" s="47" t="s">
        <v>43</v>
      </c>
      <c r="B18" s="32"/>
      <c r="C18" s="120" t="str">
        <f>'NAPPALI és LEVELEZŐ-hétvégi'!C22:E22</f>
        <v xml:space="preserve">Záróvizsga: 2019. november  25 - december 5. </v>
      </c>
      <c r="D18" s="121"/>
    </row>
    <row r="19" spans="1:6" ht="15.75" customHeight="1">
      <c r="A19" s="47" t="s">
        <v>12</v>
      </c>
      <c r="B19" s="46"/>
      <c r="C19" s="120" t="str">
        <f>'NAPPALI és LEVELEZŐ-hétvégi'!C23:E23</f>
        <v>2019. december 14. (szombat, 10.00 óra)</v>
      </c>
      <c r="D19" s="121"/>
    </row>
    <row r="20" spans="1:6">
      <c r="A20" s="4"/>
      <c r="B20" s="4"/>
      <c r="C20" s="4"/>
      <c r="D20" s="4"/>
    </row>
    <row r="21" spans="1:6">
      <c r="A21" s="163" t="s">
        <v>13</v>
      </c>
      <c r="B21" s="88"/>
      <c r="C21" s="88"/>
      <c r="D21" s="89"/>
    </row>
    <row r="22" spans="1:6">
      <c r="A22" s="31" t="s">
        <v>38</v>
      </c>
      <c r="B22" s="24" t="s">
        <v>158</v>
      </c>
      <c r="C22" s="24" t="str">
        <f>B22</f>
        <v>2020. január 13-január 26. (hétfőtől-vasárnap)</v>
      </c>
      <c r="D22" s="35"/>
    </row>
    <row r="23" spans="1:6">
      <c r="A23" s="31" t="s">
        <v>88</v>
      </c>
      <c r="B23" s="24" t="s">
        <v>131</v>
      </c>
      <c r="C23" s="24" t="str">
        <f t="shared" ref="C23:C24" si="2">B23</f>
        <v>2020. január 13-február 2. (hétfőtől-vasárnap)</v>
      </c>
      <c r="D23" s="27"/>
    </row>
    <row r="24" spans="1:6">
      <c r="A24" s="16" t="s">
        <v>32</v>
      </c>
      <c r="B24" s="24" t="s">
        <v>132</v>
      </c>
      <c r="C24" s="24" t="str">
        <f t="shared" si="2"/>
        <v>2020. január 20 - 31. (hétfőtől-péntek)</v>
      </c>
      <c r="D24" s="27"/>
    </row>
    <row r="25" spans="1:6">
      <c r="A25" s="21" t="s">
        <v>47</v>
      </c>
      <c r="B25" s="54" t="str">
        <f>'NAPPALI és LEVELEZŐ-hétvégi'!B30</f>
        <v>2020. március 31. (kedd)</v>
      </c>
      <c r="C25" s="62"/>
      <c r="D25" s="27"/>
    </row>
    <row r="26" spans="1:6">
      <c r="A26" s="31" t="s">
        <v>5</v>
      </c>
      <c r="B26" s="20"/>
      <c r="C26" s="33" t="str">
        <f>'NAPPALI és LEVELEZŐ-hétvégi'!C31</f>
        <v>2020. április 1. (szerda, 12.00 óra) + 2 hét szolg.díj</v>
      </c>
      <c r="D26" s="27"/>
    </row>
    <row r="27" spans="1:6">
      <c r="A27" s="21" t="s">
        <v>36</v>
      </c>
      <c r="B27" s="22"/>
      <c r="C27" s="33" t="str">
        <f>'NAPPALI és LEVELEZŐ-hétvégi'!C32</f>
        <v>2020. április 1. (szerda, 12.00 óra) + 2 hét szolg.díj</v>
      </c>
      <c r="D27" s="27"/>
    </row>
    <row r="28" spans="1:6">
      <c r="A28" s="31" t="s">
        <v>161</v>
      </c>
      <c r="B28" s="68" t="s">
        <v>134</v>
      </c>
      <c r="C28" s="68" t="s">
        <v>133</v>
      </c>
      <c r="D28" s="27"/>
    </row>
    <row r="29" spans="1:6">
      <c r="A29" s="31" t="s">
        <v>34</v>
      </c>
      <c r="B29" s="66" t="s">
        <v>135</v>
      </c>
      <c r="C29" s="35"/>
      <c r="D29" s="49"/>
    </row>
    <row r="30" spans="1:6">
      <c r="A30" s="31" t="s">
        <v>35</v>
      </c>
      <c r="B30" s="50" t="s">
        <v>151</v>
      </c>
      <c r="C30" s="67" t="str">
        <f>'NAPPALI és LEVELEZŐ-hétvégi'!C37</f>
        <v>2020. május 18. (hétfő)</v>
      </c>
      <c r="D30" s="49"/>
    </row>
    <row r="31" spans="1:6">
      <c r="A31" s="31" t="s">
        <v>11</v>
      </c>
      <c r="B31" s="35"/>
      <c r="C31" s="67" t="str">
        <f>'NAPPALI és LEVELEZŐ-hétvégi'!C38</f>
        <v>2020. május 18 - 24.</v>
      </c>
      <c r="D31" s="27"/>
    </row>
    <row r="32" spans="1:6">
      <c r="A32" s="36" t="s">
        <v>40</v>
      </c>
      <c r="B32" s="27"/>
      <c r="C32" s="103" t="str">
        <f>'NAPPALI és LEVELEZŐ-hétvégi'!C39:E39</f>
        <v>Záróvizsga: 2020. május 25. -június 4. (hétfő - csütörtök)</v>
      </c>
      <c r="D32" s="103"/>
      <c r="E32" s="52"/>
      <c r="F32" s="52"/>
    </row>
    <row r="33" spans="1:4">
      <c r="A33" s="36" t="s">
        <v>12</v>
      </c>
      <c r="B33" s="30"/>
      <c r="C33" s="103" t="str">
        <f>'NAPPALI és LEVELEZŐ-hétvégi'!C40:E40</f>
        <v xml:space="preserve">2020. június 14. (szombat, 10.00 óra) </v>
      </c>
      <c r="D33" s="103"/>
    </row>
    <row r="34" spans="1:4">
      <c r="A34" s="52"/>
      <c r="B34" s="52"/>
      <c r="C34" s="52"/>
      <c r="D34" s="52"/>
    </row>
    <row r="35" spans="1:4">
      <c r="A35" s="128" t="s">
        <v>15</v>
      </c>
      <c r="B35" s="129"/>
      <c r="C35" s="129"/>
      <c r="D35" s="129"/>
    </row>
    <row r="36" spans="1:4">
      <c r="A36" s="37" t="s">
        <v>21</v>
      </c>
      <c r="B36" s="112" t="s">
        <v>106</v>
      </c>
      <c r="C36" s="113"/>
      <c r="D36" s="113"/>
    </row>
    <row r="37" spans="1:4">
      <c r="A37" s="37" t="s">
        <v>16</v>
      </c>
      <c r="B37" s="112" t="s">
        <v>103</v>
      </c>
      <c r="C37" s="113" t="s">
        <v>24</v>
      </c>
      <c r="D37" s="113" t="s">
        <v>24</v>
      </c>
    </row>
    <row r="38" spans="1:4" s="15" customFormat="1">
      <c r="A38" s="37" t="s">
        <v>91</v>
      </c>
      <c r="B38" s="112" t="s">
        <v>96</v>
      </c>
      <c r="C38" s="113"/>
      <c r="D38" s="74"/>
    </row>
    <row r="39" spans="1:4" ht="13.5" customHeight="1">
      <c r="A39" s="37" t="s">
        <v>20</v>
      </c>
      <c r="B39" s="112" t="s">
        <v>104</v>
      </c>
      <c r="C39" s="113" t="s">
        <v>25</v>
      </c>
      <c r="D39" s="113" t="s">
        <v>25</v>
      </c>
    </row>
    <row r="40" spans="1:4">
      <c r="A40" s="69" t="s">
        <v>17</v>
      </c>
      <c r="B40" s="112" t="s">
        <v>97</v>
      </c>
      <c r="C40" s="113" t="s">
        <v>23</v>
      </c>
      <c r="D40" s="113" t="s">
        <v>23</v>
      </c>
    </row>
    <row r="41" spans="1:4">
      <c r="A41" s="38" t="s">
        <v>44</v>
      </c>
      <c r="B41" s="112" t="s">
        <v>98</v>
      </c>
      <c r="C41" s="113"/>
      <c r="D41" s="113"/>
    </row>
    <row r="42" spans="1:4">
      <c r="A42" s="131" t="s">
        <v>87</v>
      </c>
      <c r="B42" s="112" t="s">
        <v>105</v>
      </c>
      <c r="C42" s="113"/>
      <c r="D42" s="113"/>
    </row>
    <row r="43" spans="1:4">
      <c r="A43" s="132"/>
      <c r="B43" s="112" t="s">
        <v>95</v>
      </c>
      <c r="C43" s="113"/>
      <c r="D43" s="113"/>
    </row>
    <row r="44" spans="1:4">
      <c r="A44" s="37" t="s">
        <v>22</v>
      </c>
      <c r="B44" s="112" t="s">
        <v>99</v>
      </c>
      <c r="C44" s="113" t="s">
        <v>26</v>
      </c>
      <c r="D44" s="73"/>
    </row>
    <row r="45" spans="1:4">
      <c r="A45" s="37" t="s">
        <v>90</v>
      </c>
      <c r="B45" s="112" t="s">
        <v>100</v>
      </c>
      <c r="C45" s="113" t="s">
        <v>28</v>
      </c>
      <c r="D45" s="72"/>
    </row>
    <row r="46" spans="1:4">
      <c r="A46" s="37" t="s">
        <v>18</v>
      </c>
      <c r="B46" s="112" t="s">
        <v>163</v>
      </c>
      <c r="C46" s="113" t="s">
        <v>27</v>
      </c>
      <c r="D46" s="72"/>
    </row>
    <row r="47" spans="1:4">
      <c r="A47" s="39" t="s">
        <v>19</v>
      </c>
      <c r="B47" s="112" t="s">
        <v>107</v>
      </c>
      <c r="C47" s="113" t="s">
        <v>29</v>
      </c>
      <c r="D47" s="72"/>
    </row>
    <row r="48" spans="1:4">
      <c r="A48" s="39" t="s">
        <v>101</v>
      </c>
      <c r="B48" s="112" t="s">
        <v>102</v>
      </c>
      <c r="C48" s="113" t="s">
        <v>30</v>
      </c>
      <c r="D48" s="71"/>
    </row>
    <row r="49" spans="1:4" ht="15.75" customHeight="1">
      <c r="A49" s="41"/>
      <c r="B49" s="41"/>
      <c r="C49" s="41"/>
      <c r="D49" s="41"/>
    </row>
    <row r="50" spans="1:4">
      <c r="A50" s="164" t="s">
        <v>84</v>
      </c>
      <c r="B50" s="164"/>
      <c r="C50" s="164"/>
      <c r="D50" s="164"/>
    </row>
    <row r="51" spans="1:4" ht="15">
      <c r="A51" s="164" t="s">
        <v>83</v>
      </c>
      <c r="B51" s="164"/>
      <c r="C51" s="164"/>
      <c r="D51" s="164"/>
    </row>
  </sheetData>
  <mergeCells count="28">
    <mergeCell ref="C33:D33"/>
    <mergeCell ref="B42:D42"/>
    <mergeCell ref="B43:D43"/>
    <mergeCell ref="B36:D36"/>
    <mergeCell ref="B37:D37"/>
    <mergeCell ref="B39:D39"/>
    <mergeCell ref="B40:D40"/>
    <mergeCell ref="A35:D35"/>
    <mergeCell ref="A51:D51"/>
    <mergeCell ref="B44:C44"/>
    <mergeCell ref="B38:C38"/>
    <mergeCell ref="A50:D50"/>
    <mergeCell ref="B45:C45"/>
    <mergeCell ref="B47:C47"/>
    <mergeCell ref="B46:C46"/>
    <mergeCell ref="A42:A43"/>
    <mergeCell ref="B48:C48"/>
    <mergeCell ref="B41:D41"/>
    <mergeCell ref="A1:D1"/>
    <mergeCell ref="A2:D2"/>
    <mergeCell ref="A4:D4"/>
    <mergeCell ref="C32:D32"/>
    <mergeCell ref="B13:D13"/>
    <mergeCell ref="B8:D8"/>
    <mergeCell ref="C17:D17"/>
    <mergeCell ref="A21:D21"/>
    <mergeCell ref="C18:D18"/>
    <mergeCell ref="C19:D19"/>
  </mergeCells>
  <pageMargins left="0.35433070866141736" right="0.23622047244094491" top="0.74803149606299213" bottom="0.74803149606299213" header="0.31496062992125984" footer="0.31496062992125984"/>
  <pageSetup paperSize="9" scale="60" orientation="landscape"/>
  <headerFooter>
    <oddFooter>&amp;C&amp;D&amp;RDr. Káposzta József    &amp;1 .&amp;11
egyetemi docens, dékán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E49"/>
  <sheetViews>
    <sheetView topLeftCell="A25" workbookViewId="0">
      <selection activeCell="I13" sqref="I13"/>
    </sheetView>
  </sheetViews>
  <sheetFormatPr baseColWidth="10" defaultColWidth="9.1640625" defaultRowHeight="13" x14ac:dyDescent="0"/>
  <cols>
    <col min="1" max="1" width="10.1640625" style="61" bestFit="1" customWidth="1"/>
    <col min="2" max="2" width="10.5" style="60" bestFit="1" customWidth="1"/>
    <col min="3" max="3" width="4.33203125" style="60" bestFit="1" customWidth="1"/>
    <col min="4" max="4" width="10.5" style="60" bestFit="1" customWidth="1"/>
    <col min="5" max="5" width="4.33203125" style="60" bestFit="1" customWidth="1"/>
    <col min="6" max="16384" width="9.1640625" style="58"/>
  </cols>
  <sheetData>
    <row r="1" spans="1:5">
      <c r="A1" s="57" t="s">
        <v>60</v>
      </c>
      <c r="B1" s="165" t="s">
        <v>79</v>
      </c>
      <c r="C1" s="165"/>
      <c r="D1" s="165" t="s">
        <v>80</v>
      </c>
      <c r="E1" s="165"/>
    </row>
    <row r="2" spans="1:5">
      <c r="A2" s="57" t="s">
        <v>78</v>
      </c>
      <c r="B2" s="57" t="s">
        <v>76</v>
      </c>
      <c r="C2" s="57" t="s">
        <v>77</v>
      </c>
      <c r="D2" s="57" t="s">
        <v>76</v>
      </c>
      <c r="E2" s="57" t="s">
        <v>77</v>
      </c>
    </row>
    <row r="3" spans="1:5">
      <c r="A3" s="169" t="s">
        <v>82</v>
      </c>
      <c r="B3" s="59" t="s">
        <v>48</v>
      </c>
      <c r="C3" s="59">
        <v>14</v>
      </c>
      <c r="D3" s="59" t="s">
        <v>48</v>
      </c>
      <c r="E3" s="59">
        <v>20</v>
      </c>
    </row>
    <row r="4" spans="1:5">
      <c r="A4" s="170"/>
      <c r="B4" s="59"/>
      <c r="C4" s="59">
        <v>21</v>
      </c>
      <c r="D4" s="59"/>
      <c r="E4" s="59">
        <v>27</v>
      </c>
    </row>
    <row r="5" spans="1:5">
      <c r="A5" s="57" t="s">
        <v>81</v>
      </c>
      <c r="B5" s="59"/>
      <c r="C5" s="59">
        <v>28</v>
      </c>
      <c r="D5" s="59" t="s">
        <v>49</v>
      </c>
      <c r="E5" s="59">
        <v>3</v>
      </c>
    </row>
    <row r="6" spans="1:5">
      <c r="A6" s="57" t="s">
        <v>61</v>
      </c>
      <c r="B6" s="59" t="s">
        <v>49</v>
      </c>
      <c r="C6" s="59">
        <v>4</v>
      </c>
      <c r="D6" s="59"/>
      <c r="E6" s="59">
        <v>10</v>
      </c>
    </row>
    <row r="7" spans="1:5">
      <c r="A7" s="57" t="s">
        <v>62</v>
      </c>
      <c r="B7" s="59"/>
      <c r="C7" s="59">
        <v>11</v>
      </c>
      <c r="D7" s="59"/>
      <c r="E7" s="59">
        <v>17</v>
      </c>
    </row>
    <row r="8" spans="1:5">
      <c r="A8" s="57" t="s">
        <v>65</v>
      </c>
      <c r="B8" s="59"/>
      <c r="C8" s="59">
        <v>18</v>
      </c>
      <c r="D8" s="59"/>
      <c r="E8" s="59">
        <v>24</v>
      </c>
    </row>
    <row r="9" spans="1:5">
      <c r="A9" s="57" t="s">
        <v>67</v>
      </c>
      <c r="B9" s="59"/>
      <c r="C9" s="59">
        <v>25</v>
      </c>
      <c r="D9" s="59" t="s">
        <v>50</v>
      </c>
      <c r="E9" s="59">
        <v>1</v>
      </c>
    </row>
    <row r="10" spans="1:5">
      <c r="A10" s="57" t="s">
        <v>64</v>
      </c>
      <c r="B10" s="59" t="s">
        <v>50</v>
      </c>
      <c r="C10" s="59">
        <v>2</v>
      </c>
      <c r="D10" s="59"/>
      <c r="E10" s="59">
        <v>8</v>
      </c>
    </row>
    <row r="11" spans="1:5">
      <c r="A11" s="57" t="s">
        <v>68</v>
      </c>
      <c r="B11" s="59"/>
      <c r="C11" s="59">
        <v>9</v>
      </c>
      <c r="D11" s="59"/>
      <c r="E11" s="59">
        <f>C12-1</f>
        <v>15</v>
      </c>
    </row>
    <row r="12" spans="1:5">
      <c r="A12" s="57" t="s">
        <v>66</v>
      </c>
      <c r="B12" s="59"/>
      <c r="C12" s="59">
        <v>16</v>
      </c>
      <c r="D12" s="59"/>
      <c r="E12" s="59">
        <f t="shared" ref="E12:E48" si="0">C13-1</f>
        <v>22</v>
      </c>
    </row>
    <row r="13" spans="1:5">
      <c r="A13" s="57" t="s">
        <v>63</v>
      </c>
      <c r="B13" s="59"/>
      <c r="C13" s="59">
        <v>23</v>
      </c>
      <c r="D13" s="59"/>
      <c r="E13" s="59">
        <f t="shared" si="0"/>
        <v>29</v>
      </c>
    </row>
    <row r="14" spans="1:5">
      <c r="A14" s="57" t="s">
        <v>69</v>
      </c>
      <c r="B14" s="59"/>
      <c r="C14" s="59">
        <v>30</v>
      </c>
      <c r="D14" s="59" t="s">
        <v>51</v>
      </c>
      <c r="E14" s="59">
        <f t="shared" si="0"/>
        <v>5</v>
      </c>
    </row>
    <row r="15" spans="1:5">
      <c r="A15" s="57" t="s">
        <v>70</v>
      </c>
      <c r="B15" s="59" t="s">
        <v>51</v>
      </c>
      <c r="C15" s="59">
        <v>6</v>
      </c>
      <c r="D15" s="59"/>
      <c r="E15" s="59">
        <f t="shared" si="0"/>
        <v>12</v>
      </c>
    </row>
    <row r="16" spans="1:5">
      <c r="A16" s="57" t="s">
        <v>71</v>
      </c>
      <c r="B16" s="59"/>
      <c r="C16" s="59">
        <v>13</v>
      </c>
      <c r="D16" s="59"/>
      <c r="E16" s="59">
        <f t="shared" si="0"/>
        <v>19</v>
      </c>
    </row>
    <row r="17" spans="1:5">
      <c r="A17" s="57" t="s">
        <v>72</v>
      </c>
      <c r="B17" s="59"/>
      <c r="C17" s="59">
        <v>20</v>
      </c>
      <c r="D17" s="59"/>
      <c r="E17" s="59">
        <f t="shared" si="0"/>
        <v>26</v>
      </c>
    </row>
    <row r="18" spans="1:5">
      <c r="A18" s="57" t="s">
        <v>73</v>
      </c>
      <c r="B18" s="59"/>
      <c r="C18" s="59">
        <v>27</v>
      </c>
      <c r="D18" s="59" t="s">
        <v>52</v>
      </c>
      <c r="E18" s="59">
        <f t="shared" si="0"/>
        <v>3</v>
      </c>
    </row>
    <row r="19" spans="1:5">
      <c r="A19" s="57" t="s">
        <v>74</v>
      </c>
      <c r="B19" s="59" t="s">
        <v>52</v>
      </c>
      <c r="C19" s="59">
        <v>4</v>
      </c>
      <c r="D19" s="59"/>
      <c r="E19" s="59">
        <f t="shared" si="0"/>
        <v>10</v>
      </c>
    </row>
    <row r="20" spans="1:5">
      <c r="A20" s="57" t="s">
        <v>75</v>
      </c>
      <c r="B20" s="59"/>
      <c r="C20" s="59">
        <v>11</v>
      </c>
      <c r="D20" s="59"/>
      <c r="E20" s="59">
        <f t="shared" si="0"/>
        <v>17</v>
      </c>
    </row>
    <row r="21" spans="1:5" ht="15" customHeight="1">
      <c r="A21" s="166" t="s">
        <v>33</v>
      </c>
      <c r="B21" s="59"/>
      <c r="C21" s="59">
        <v>18</v>
      </c>
      <c r="D21" s="59"/>
      <c r="E21" s="59">
        <f t="shared" si="0"/>
        <v>24</v>
      </c>
    </row>
    <row r="22" spans="1:5">
      <c r="A22" s="167"/>
      <c r="B22" s="59"/>
      <c r="C22" s="59">
        <v>25</v>
      </c>
      <c r="D22" s="59"/>
      <c r="E22" s="59">
        <v>31</v>
      </c>
    </row>
    <row r="23" spans="1:5">
      <c r="A23" s="167"/>
      <c r="B23" s="59" t="s">
        <v>53</v>
      </c>
      <c r="C23" s="59">
        <v>1</v>
      </c>
      <c r="D23" s="59" t="s">
        <v>53</v>
      </c>
      <c r="E23" s="59">
        <f t="shared" si="0"/>
        <v>7</v>
      </c>
    </row>
    <row r="24" spans="1:5">
      <c r="A24" s="167"/>
      <c r="B24" s="59"/>
      <c r="C24" s="59">
        <v>8</v>
      </c>
      <c r="D24" s="59"/>
      <c r="E24" s="59">
        <f t="shared" si="0"/>
        <v>14</v>
      </c>
    </row>
    <row r="25" spans="1:5">
      <c r="A25" s="167"/>
      <c r="B25" s="59"/>
      <c r="C25" s="59">
        <v>15</v>
      </c>
      <c r="D25" s="59"/>
      <c r="E25" s="59">
        <f t="shared" si="0"/>
        <v>21</v>
      </c>
    </row>
    <row r="26" spans="1:5">
      <c r="A26" s="168"/>
      <c r="B26" s="59"/>
      <c r="C26" s="59">
        <v>22</v>
      </c>
      <c r="D26" s="59"/>
      <c r="E26" s="59">
        <f t="shared" si="0"/>
        <v>28</v>
      </c>
    </row>
    <row r="27" spans="1:5">
      <c r="A27" s="57" t="s">
        <v>81</v>
      </c>
      <c r="B27" s="59"/>
      <c r="C27" s="59">
        <v>29</v>
      </c>
      <c r="D27" s="59" t="s">
        <v>54</v>
      </c>
      <c r="E27" s="59">
        <f t="shared" si="0"/>
        <v>4</v>
      </c>
    </row>
    <row r="28" spans="1:5">
      <c r="A28" s="57" t="s">
        <v>61</v>
      </c>
      <c r="B28" s="59" t="s">
        <v>54</v>
      </c>
      <c r="C28" s="59">
        <v>5</v>
      </c>
      <c r="D28" s="59"/>
      <c r="E28" s="59">
        <f t="shared" si="0"/>
        <v>11</v>
      </c>
    </row>
    <row r="29" spans="1:5">
      <c r="A29" s="57" t="s">
        <v>62</v>
      </c>
      <c r="B29" s="59"/>
      <c r="C29" s="59">
        <v>12</v>
      </c>
      <c r="D29" s="59"/>
      <c r="E29" s="59">
        <f t="shared" si="0"/>
        <v>18</v>
      </c>
    </row>
    <row r="30" spans="1:5">
      <c r="A30" s="57" t="s">
        <v>65</v>
      </c>
      <c r="B30" s="59"/>
      <c r="C30" s="59">
        <v>19</v>
      </c>
      <c r="D30" s="59"/>
      <c r="E30" s="59">
        <f t="shared" si="0"/>
        <v>25</v>
      </c>
    </row>
    <row r="31" spans="1:5">
      <c r="A31" s="57" t="s">
        <v>67</v>
      </c>
      <c r="B31" s="59"/>
      <c r="C31" s="59">
        <v>26</v>
      </c>
      <c r="D31" s="59" t="s">
        <v>55</v>
      </c>
      <c r="E31" s="59">
        <f t="shared" si="0"/>
        <v>4</v>
      </c>
    </row>
    <row r="32" spans="1:5">
      <c r="A32" s="57" t="s">
        <v>64</v>
      </c>
      <c r="B32" s="59" t="s">
        <v>55</v>
      </c>
      <c r="C32" s="59">
        <v>5</v>
      </c>
      <c r="D32" s="59"/>
      <c r="E32" s="59">
        <f t="shared" si="0"/>
        <v>11</v>
      </c>
    </row>
    <row r="33" spans="1:5">
      <c r="A33" s="57" t="s">
        <v>68</v>
      </c>
      <c r="B33" s="59"/>
      <c r="C33" s="59">
        <v>12</v>
      </c>
      <c r="D33" s="59"/>
      <c r="E33" s="59">
        <f t="shared" si="0"/>
        <v>18</v>
      </c>
    </row>
    <row r="34" spans="1:5">
      <c r="A34" s="57" t="s">
        <v>66</v>
      </c>
      <c r="B34" s="59"/>
      <c r="C34" s="59">
        <v>19</v>
      </c>
      <c r="D34" s="59"/>
      <c r="E34" s="59">
        <f t="shared" si="0"/>
        <v>25</v>
      </c>
    </row>
    <row r="35" spans="1:5">
      <c r="A35" s="57" t="s">
        <v>63</v>
      </c>
      <c r="B35" s="59"/>
      <c r="C35" s="59">
        <v>26</v>
      </c>
      <c r="D35" s="59" t="s">
        <v>56</v>
      </c>
      <c r="E35" s="59">
        <f t="shared" si="0"/>
        <v>1</v>
      </c>
    </row>
    <row r="36" spans="1:5">
      <c r="A36" s="57" t="s">
        <v>69</v>
      </c>
      <c r="B36" s="59" t="s">
        <v>56</v>
      </c>
      <c r="C36" s="59">
        <v>2</v>
      </c>
      <c r="D36" s="59"/>
      <c r="E36" s="59">
        <f t="shared" si="0"/>
        <v>8</v>
      </c>
    </row>
    <row r="37" spans="1:5">
      <c r="A37" s="57" t="s">
        <v>70</v>
      </c>
      <c r="B37" s="59"/>
      <c r="C37" s="59">
        <v>9</v>
      </c>
      <c r="D37" s="59"/>
      <c r="E37" s="59">
        <f t="shared" si="0"/>
        <v>15</v>
      </c>
    </row>
    <row r="38" spans="1:5">
      <c r="A38" s="57" t="s">
        <v>71</v>
      </c>
      <c r="B38" s="59"/>
      <c r="C38" s="59">
        <v>16</v>
      </c>
      <c r="D38" s="59"/>
      <c r="E38" s="59">
        <f t="shared" si="0"/>
        <v>22</v>
      </c>
    </row>
    <row r="39" spans="1:5">
      <c r="A39" s="57" t="s">
        <v>72</v>
      </c>
      <c r="B39" s="59"/>
      <c r="C39" s="59">
        <v>23</v>
      </c>
      <c r="D39" s="59"/>
      <c r="E39" s="59">
        <f t="shared" si="0"/>
        <v>29</v>
      </c>
    </row>
    <row r="40" spans="1:5">
      <c r="A40" s="57" t="s">
        <v>73</v>
      </c>
      <c r="B40" s="59"/>
      <c r="C40" s="59">
        <v>30</v>
      </c>
      <c r="D40" s="59"/>
      <c r="E40" s="59">
        <f t="shared" si="0"/>
        <v>6</v>
      </c>
    </row>
    <row r="41" spans="1:5">
      <c r="A41" s="57" t="s">
        <v>74</v>
      </c>
      <c r="B41" s="59" t="s">
        <v>57</v>
      </c>
      <c r="C41" s="59">
        <v>7</v>
      </c>
      <c r="D41" s="59"/>
      <c r="E41" s="59">
        <f t="shared" si="0"/>
        <v>13</v>
      </c>
    </row>
    <row r="42" spans="1:5">
      <c r="A42" s="57" t="s">
        <v>75</v>
      </c>
      <c r="B42" s="59"/>
      <c r="C42" s="59">
        <v>14</v>
      </c>
      <c r="D42" s="59"/>
      <c r="E42" s="59">
        <f t="shared" si="0"/>
        <v>20</v>
      </c>
    </row>
    <row r="43" spans="1:5">
      <c r="A43" s="166" t="s">
        <v>33</v>
      </c>
      <c r="B43" s="59"/>
      <c r="C43" s="59">
        <v>21</v>
      </c>
      <c r="D43" s="59"/>
      <c r="E43" s="59">
        <f t="shared" si="0"/>
        <v>27</v>
      </c>
    </row>
    <row r="44" spans="1:5">
      <c r="A44" s="167"/>
      <c r="B44" s="59"/>
      <c r="C44" s="59">
        <v>28</v>
      </c>
      <c r="D44" s="59" t="s">
        <v>58</v>
      </c>
      <c r="E44" s="59">
        <f t="shared" si="0"/>
        <v>3</v>
      </c>
    </row>
    <row r="45" spans="1:5">
      <c r="A45" s="167"/>
      <c r="B45" s="59" t="s">
        <v>58</v>
      </c>
      <c r="C45" s="59">
        <v>4</v>
      </c>
      <c r="D45" s="59"/>
      <c r="E45" s="59">
        <f t="shared" si="0"/>
        <v>10</v>
      </c>
    </row>
    <row r="46" spans="1:5">
      <c r="A46" s="167"/>
      <c r="B46" s="59"/>
      <c r="C46" s="59">
        <v>11</v>
      </c>
      <c r="D46" s="59"/>
      <c r="E46" s="59">
        <f t="shared" si="0"/>
        <v>17</v>
      </c>
    </row>
    <row r="47" spans="1:5">
      <c r="A47" s="167"/>
      <c r="B47" s="59"/>
      <c r="C47" s="59">
        <v>18</v>
      </c>
      <c r="D47" s="59"/>
      <c r="E47" s="59">
        <f t="shared" si="0"/>
        <v>24</v>
      </c>
    </row>
    <row r="48" spans="1:5">
      <c r="A48" s="168"/>
      <c r="B48" s="59"/>
      <c r="C48" s="59">
        <v>25</v>
      </c>
      <c r="D48" s="59" t="s">
        <v>59</v>
      </c>
      <c r="E48" s="59">
        <f t="shared" si="0"/>
        <v>1</v>
      </c>
    </row>
    <row r="49" spans="1:5">
      <c r="A49" s="57"/>
      <c r="B49" s="59" t="s">
        <v>59</v>
      </c>
      <c r="C49" s="59">
        <v>2</v>
      </c>
      <c r="D49" s="59"/>
      <c r="E49" s="59">
        <v>8</v>
      </c>
    </row>
  </sheetData>
  <mergeCells count="5">
    <mergeCell ref="B1:C1"/>
    <mergeCell ref="D1:E1"/>
    <mergeCell ref="A21:A26"/>
    <mergeCell ref="A43:A48"/>
    <mergeCell ref="A3:A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NAPPALI és LEVELEZŐ-hétvégi</vt:lpstr>
      <vt:lpstr>LEVELEZŐ_2hetes</vt:lpstr>
      <vt:lpstr>heti beosztás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 Erika</dc:creator>
  <cp:lastModifiedBy>Eszter</cp:lastModifiedBy>
  <cp:lastPrinted>2019-05-02T12:55:56Z</cp:lastPrinted>
  <dcterms:created xsi:type="dcterms:W3CDTF">2011-04-27T08:29:25Z</dcterms:created>
  <dcterms:modified xsi:type="dcterms:W3CDTF">2019-08-12T11:41:27Z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-1641429358</vt:i4>
  </property>
  <property fmtid="{D5CDD505-2E9C-101B-9397-08002B2CF9AE}" pid="3" name="_NewReviewCycle">
    <vt:lpwstr/>
  </property>
  <property fmtid="{D5CDD505-2E9C-101B-9397-08002B2CF9AE}" pid="4" name="_EmailSubject">
    <vt:lpwstr>Álláslehetőség-Optigroup</vt:lpwstr>
  </property>
  <property fmtid="{D5CDD505-2E9C-101B-9397-08002B2CF9AE}" pid="5" name="_AuthorEmail">
    <vt:lpwstr>eder.zsofia@gtk.szie.hu</vt:lpwstr>
  </property>
  <property fmtid="{D5CDD505-2E9C-101B-9397-08002B2CF9AE}" pid="6" name="_AuthorEmailDisplayName">
    <vt:lpwstr>Éder Zsófia</vt:lpwstr>
  </property>
</Properties>
</file>